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Escandallo" sheetId="2" state="visible" r:id="rId2"/>
    <sheet name="Ejemplo croque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13">
    <font>
      <name val="Calibri"/>
      <family val="2"/>
      <color theme="1"/>
      <sz val="11"/>
      <scheme val="minor"/>
    </font>
    <font>
      <b val="1"/>
      <sz val="14"/>
    </font>
    <font>
      <i val="1"/>
      <color rgb="0057554F"/>
      <sz val="9"/>
    </font>
    <font>
      <b val="1"/>
    </font>
    <font>
      <b val="1"/>
      <sz val="9"/>
    </font>
    <font>
      <i val="1"/>
      <color rgb="007A7872"/>
      <sz val="8"/>
    </font>
    <font>
      <b val="1"/>
      <color rgb="002563EB"/>
      <sz val="9"/>
      <u val="single"/>
    </font>
    <font>
      <b val="1"/>
      <color rgb="00111110"/>
      <sz val="16"/>
    </font>
    <font>
      <color rgb="0057554F"/>
      <sz val="10"/>
    </font>
    <font>
      <b val="1"/>
      <sz val="12"/>
    </font>
    <font>
      <b val="1"/>
      <color rgb="002563EB"/>
      <sz val="13"/>
    </font>
    <font>
      <b val="1"/>
      <color rgb="00FFFFFF"/>
      <sz val="13"/>
    </font>
    <font>
      <color rgb="0057554F"/>
      <sz val="9"/>
    </font>
  </fonts>
  <fills count="6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EEF3FE"/>
      </patternFill>
    </fill>
    <fill>
      <patternFill patternType="solid">
        <fgColor rgb="00DCFCE7"/>
      </patternFill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left style="thin">
        <color rgb="008A8880"/>
      </left>
      <right style="thin">
        <color rgb="008A8880"/>
      </right>
      <top style="thin">
        <color rgb="008A8880"/>
      </top>
      <bottom style="thin">
        <color rgb="008A888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0" fillId="0" borderId="0" applyAlignment="1" pivotButton="0" quotePrefix="0" xfId="0">
      <alignment wrapText="1"/>
    </xf>
    <xf numFmtId="0" fontId="11" fillId="5" borderId="0" applyAlignment="1" pivotButton="0" quotePrefix="0" xfId="0">
      <alignment horizontal="center" vertical="center"/>
    </xf>
    <xf numFmtId="0" fontId="12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164" fontId="3" fillId="4" borderId="1" pivotButton="0" quotePrefix="0" xfId="0"/>
    <xf numFmtId="165" fontId="3" fillId="4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stmatik.com/plantilla-escandallo?utm_source=plantillas&amp;utm_medium=excel&amp;utm_campaign=escandallo&amp;utm_content=empieza-aqui#restmatik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restmatik.com/plantilla-escandallo?utm_source=plantillas&amp;utm_medium=excel&amp;utm_campaign=escandallo&amp;utm_content=pie#restmatik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restmatik.com/plantilla-escandallo?utm_source=plantillas&amp;utm_medium=excel&amp;utm_campaign=escandallo&amp;utm_content=pie#restmatik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escandallo</t>
        </is>
      </c>
    </row>
    <row r="2">
      <c r="A2" s="2" t="inlineStr">
        <is>
          <t>Plantilla gratuita de Restmatik. Úsala, cámbiala e imprímela como quieras.</t>
        </is>
      </c>
    </row>
    <row r="4">
      <c r="A4" s="3" t="inlineStr">
        <is>
          <t>Cómo usarla</t>
        </is>
      </c>
    </row>
    <row r="5">
      <c r="A5" s="4" t="inlineStr">
        <is>
          <t>•  En la pestaña Escandallo, rellena las celdas amarillas: plato, raciones, precio de venta e ingredientes.</t>
        </is>
      </c>
    </row>
    <row r="6">
      <c r="A6" s="4" t="inlineStr">
        <is>
          <t>•  Pon la cantidad neta que lleva la receta, el precio de compra por kg, litro o unidad, y la merma si se pierde algo al limpiar o cocinar.</t>
        </is>
      </c>
    </row>
    <row r="7">
      <c r="A7" s="4" t="inlineStr">
        <is>
          <t>•  El coste por ración, el food cost, el margen y el precio mínimo se calculan solos (celdas verdes).</t>
        </is>
      </c>
    </row>
    <row r="8">
      <c r="A8" s="4" t="inlineStr">
        <is>
          <t>•  Si el food cost pasa de tu objetivo, se pone en rojo.</t>
        </is>
      </c>
    </row>
    <row r="9">
      <c r="A9" s="4" t="inlineStr">
        <is>
          <t>•  Copia la pestaña para cada plato. En Ejemplo croquetas tienes uno completo.</t>
        </is>
      </c>
    </row>
    <row r="11">
      <c r="A11" s="5" t="inlineStr">
        <is>
          <t>¿Y si el escandallo se actualizara solo?</t>
        </is>
      </c>
    </row>
    <row r="12">
      <c r="A12" s="6" t="inlineStr">
        <is>
          <t>En Restmatik cada plato lleva su receta, y su ficha te enseña el coste y el margen.</t>
        </is>
      </c>
    </row>
    <row r="13">
      <c r="A13" t="inlineStr">
        <is>
          <t>✓  Cambias el precio de un ingrediente y se recalcula en todos los platos que lo usan.</t>
        </is>
      </c>
    </row>
    <row r="14">
      <c r="A14" t="inlineStr">
        <is>
          <t>✓  El stock de cada ingrediente baja solo al cobrar la mesa.</t>
        </is>
      </c>
    </row>
    <row r="15">
      <c r="A15" t="inlineStr">
        <is>
          <t>✓  En el plan Pro, el food cost y el margen de cada plato con las ventas reales.</t>
        </is>
      </c>
    </row>
    <row r="16">
      <c r="A16" t="inlineStr">
        <is>
          <t>✓  Y te dice qué platos se venden mucho y dejan poco.</t>
        </is>
      </c>
    </row>
    <row r="18" ht="30" customHeight="1">
      <c r="A18" s="7" t="inlineStr">
        <is>
          <t>Prueba Restmatik gratis 14 días, sin tarjeta →</t>
        </is>
      </c>
    </row>
    <row r="19">
      <c r="A19" s="8" t="inlineStr">
        <is>
          <t>iPhone, iPad y Android. Funciona aunque se caiga internet. Desde 39 €/mes, sin permanencia.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9" customWidth="1" min="3" max="3"/>
    <col width="16" customWidth="1" min="4" max="4"/>
    <col width="10" customWidth="1" min="5" max="5"/>
    <col width="16" customWidth="1" min="6" max="6"/>
    <col width="16" customWidth="1" min="7" max="7"/>
  </cols>
  <sheetData>
    <row r="1">
      <c r="A1" s="9" t="inlineStr">
        <is>
          <t>Escandallo de un plato</t>
        </is>
      </c>
    </row>
    <row r="2">
      <c r="A2" s="10" t="inlineStr">
        <is>
          <t>Rellena las celdas amarillas. El resto se calcula solo.</t>
        </is>
      </c>
    </row>
    <row r="4">
      <c r="A4" s="11" t="inlineStr">
        <is>
          <t>Plato</t>
        </is>
      </c>
      <c r="B4" s="12" t="n"/>
    </row>
    <row r="5">
      <c r="A5" s="11" t="inlineStr">
        <is>
          <t>Raciones que salen</t>
        </is>
      </c>
      <c r="B5" s="12" t="n"/>
    </row>
    <row r="6">
      <c r="A6" s="11" t="inlineStr">
        <is>
          <t>Precio de venta con IVA (€)</t>
        </is>
      </c>
      <c r="B6" s="13" t="n"/>
    </row>
    <row r="7">
      <c r="A7" s="11" t="inlineStr">
        <is>
          <t>IVA</t>
        </is>
      </c>
      <c r="B7" s="14" t="n">
        <v>0.1</v>
      </c>
    </row>
    <row r="8">
      <c r="A8" s="11" t="inlineStr">
        <is>
          <t>Food cost objetivo</t>
        </is>
      </c>
      <c r="B8" s="14" t="n">
        <v>0.3</v>
      </c>
    </row>
    <row r="10" ht="32" customHeight="1">
      <c r="A10" s="15" t="inlineStr">
        <is>
          <t>Ingrediente</t>
        </is>
      </c>
      <c r="B10" s="15" t="inlineStr">
        <is>
          <t>Cantidad neta en la receta</t>
        </is>
      </c>
      <c r="C10" s="15" t="inlineStr">
        <is>
          <t>Unidad</t>
        </is>
      </c>
      <c r="D10" s="15" t="inlineStr">
        <is>
          <t>Precio de compra por unidad</t>
        </is>
      </c>
      <c r="E10" s="15" t="inlineStr">
        <is>
          <t>Merma %</t>
        </is>
      </c>
      <c r="F10" s="15" t="inlineStr">
        <is>
          <t>Coste real por unidad neta</t>
        </is>
      </c>
      <c r="G10" s="15" t="inlineStr">
        <is>
          <t>Coste en la receta</t>
        </is>
      </c>
    </row>
    <row r="11">
      <c r="A11" s="12" t="n"/>
      <c r="B11" s="12" t="n"/>
      <c r="C11" s="12" t="n"/>
      <c r="D11" s="13" t="n"/>
      <c r="E11" s="14" t="n"/>
      <c r="F11" s="16" t="str">
        <f>IF(D11="","",D11/(1-N(E11)))</f>
        <v/>
      </c>
      <c r="G11" s="16" t="str">
        <f>IF(OR(B11="",D11=""),"",B11*F11)</f>
        <v/>
      </c>
    </row>
    <row r="12">
      <c r="A12" s="12" t="n"/>
      <c r="B12" s="12" t="n"/>
      <c r="C12" s="12" t="n"/>
      <c r="D12" s="13" t="n"/>
      <c r="E12" s="14" t="n"/>
      <c r="F12" s="16" t="str">
        <f>IF(D12="","",D12/(1-N(E12)))</f>
        <v/>
      </c>
      <c r="G12" s="16" t="str">
        <f>IF(OR(B12="",D12=""),"",B12*F12)</f>
        <v/>
      </c>
    </row>
    <row r="13">
      <c r="A13" s="12" t="n"/>
      <c r="B13" s="12" t="n"/>
      <c r="C13" s="12" t="n"/>
      <c r="D13" s="13" t="n"/>
      <c r="E13" s="14" t="n"/>
      <c r="F13" s="16" t="str">
        <f>IF(D13="","",D13/(1-N(E13)))</f>
        <v/>
      </c>
      <c r="G13" s="16" t="str">
        <f>IF(OR(B13="",D13=""),"",B13*F13)</f>
        <v/>
      </c>
    </row>
    <row r="14">
      <c r="A14" s="12" t="n"/>
      <c r="B14" s="12" t="n"/>
      <c r="C14" s="12" t="n"/>
      <c r="D14" s="13" t="n"/>
      <c r="E14" s="14" t="n"/>
      <c r="F14" s="16" t="str">
        <f>IF(D14="","",D14/(1-N(E14)))</f>
        <v/>
      </c>
      <c r="G14" s="16" t="str">
        <f>IF(OR(B14="",D14=""),"",B14*F14)</f>
        <v/>
      </c>
    </row>
    <row r="15">
      <c r="A15" s="12" t="n"/>
      <c r="B15" s="12" t="n"/>
      <c r="C15" s="12" t="n"/>
      <c r="D15" s="13" t="n"/>
      <c r="E15" s="14" t="n"/>
      <c r="F15" s="16" t="str">
        <f>IF(D15="","",D15/(1-N(E15)))</f>
        <v/>
      </c>
      <c r="G15" s="16" t="str">
        <f>IF(OR(B15="",D15=""),"",B15*F15)</f>
        <v/>
      </c>
    </row>
    <row r="16">
      <c r="A16" s="12" t="n"/>
      <c r="B16" s="12" t="n"/>
      <c r="C16" s="12" t="n"/>
      <c r="D16" s="13" t="n"/>
      <c r="E16" s="14" t="n"/>
      <c r="F16" s="16" t="str">
        <f>IF(D16="","",D16/(1-N(E16)))</f>
        <v/>
      </c>
      <c r="G16" s="16" t="str">
        <f>IF(OR(B16="",D16=""),"",B16*F16)</f>
        <v/>
      </c>
    </row>
    <row r="17">
      <c r="A17" s="12" t="n"/>
      <c r="B17" s="12" t="n"/>
      <c r="C17" s="12" t="n"/>
      <c r="D17" s="13" t="n"/>
      <c r="E17" s="14" t="n"/>
      <c r="F17" s="16" t="str">
        <f>IF(D17="","",D17/(1-N(E17)))</f>
        <v/>
      </c>
      <c r="G17" s="16" t="str">
        <f>IF(OR(B17="",D17=""),"",B17*F17)</f>
        <v/>
      </c>
    </row>
    <row r="18">
      <c r="A18" s="12" t="n"/>
      <c r="B18" s="12" t="n"/>
      <c r="C18" s="12" t="n"/>
      <c r="D18" s="13" t="n"/>
      <c r="E18" s="14" t="n"/>
      <c r="F18" s="16" t="str">
        <f>IF(D18="","",D18/(1-N(E18)))</f>
        <v/>
      </c>
      <c r="G18" s="16" t="str">
        <f>IF(OR(B18="",D18=""),"",B18*F18)</f>
        <v/>
      </c>
    </row>
    <row r="19">
      <c r="A19" s="12" t="n"/>
      <c r="B19" s="12" t="n"/>
      <c r="C19" s="12" t="n"/>
      <c r="D19" s="13" t="n"/>
      <c r="E19" s="14" t="n"/>
      <c r="F19" s="16" t="str">
        <f>IF(D19="","",D19/(1-N(E19)))</f>
        <v/>
      </c>
      <c r="G19" s="16" t="str">
        <f>IF(OR(B19="",D19=""),"",B19*F19)</f>
        <v/>
      </c>
    </row>
    <row r="20">
      <c r="A20" s="12" t="n"/>
      <c r="B20" s="12" t="n"/>
      <c r="C20" s="12" t="n"/>
      <c r="D20" s="13" t="n"/>
      <c r="E20" s="14" t="n"/>
      <c r="F20" s="16" t="str">
        <f>IF(D20="","",D20/(1-N(E20)))</f>
        <v/>
      </c>
      <c r="G20" s="16" t="str">
        <f>IF(OR(B20="",D20=""),"",B20*F20)</f>
        <v/>
      </c>
    </row>
    <row r="21">
      <c r="A21" s="12" t="n"/>
      <c r="B21" s="12" t="n"/>
      <c r="C21" s="12" t="n"/>
      <c r="D21" s="13" t="n"/>
      <c r="E21" s="14" t="n"/>
      <c r="F21" s="16" t="str">
        <f>IF(D21="","",D21/(1-N(E21)))</f>
        <v/>
      </c>
      <c r="G21" s="16" t="str">
        <f>IF(OR(B21="",D21=""),"",B21*F21)</f>
        <v/>
      </c>
    </row>
    <row r="22">
      <c r="A22" s="12" t="n"/>
      <c r="B22" s="12" t="n"/>
      <c r="C22" s="12" t="n"/>
      <c r="D22" s="13" t="n"/>
      <c r="E22" s="14" t="n"/>
      <c r="F22" s="16" t="str">
        <f>IF(D22="","",D22/(1-N(E22)))</f>
        <v/>
      </c>
      <c r="G22" s="16" t="str">
        <f>IF(OR(B22="",D22=""),"",B22*F22)</f>
        <v/>
      </c>
    </row>
    <row r="23">
      <c r="A23" s="12" t="n"/>
      <c r="B23" s="12" t="n"/>
      <c r="C23" s="12" t="n"/>
      <c r="D23" s="13" t="n"/>
      <c r="E23" s="14" t="n"/>
      <c r="F23" s="16" t="str">
        <f>IF(D23="","",D23/(1-N(E23)))</f>
        <v/>
      </c>
      <c r="G23" s="16" t="str">
        <f>IF(OR(B23="",D23=""),"",B23*F23)</f>
        <v/>
      </c>
    </row>
    <row r="24">
      <c r="A24" s="12" t="n"/>
      <c r="B24" s="12" t="n"/>
      <c r="C24" s="12" t="n"/>
      <c r="D24" s="13" t="n"/>
      <c r="E24" s="14" t="n"/>
      <c r="F24" s="16" t="str">
        <f>IF(D24="","",D24/(1-N(E24)))</f>
        <v/>
      </c>
      <c r="G24" s="16" t="str">
        <f>IF(OR(B24="",D24=""),"",B24*F24)</f>
        <v/>
      </c>
    </row>
    <row r="25">
      <c r="A25" s="12" t="n"/>
      <c r="B25" s="12" t="n"/>
      <c r="C25" s="12" t="n"/>
      <c r="D25" s="13" t="n"/>
      <c r="E25" s="14" t="n"/>
      <c r="F25" s="16" t="str">
        <f>IF(D25="","",D25/(1-N(E25)))</f>
        <v/>
      </c>
      <c r="G25" s="16" t="str">
        <f>IF(OR(B25="",D25=""),"",B25*F25)</f>
        <v/>
      </c>
    </row>
    <row r="26">
      <c r="A26" s="12" t="n"/>
      <c r="B26" s="12" t="n"/>
      <c r="C26" s="12" t="n"/>
      <c r="D26" s="13" t="n"/>
      <c r="E26" s="14" t="n"/>
      <c r="F26" s="16" t="str">
        <f>IF(D26="","",D26/(1-N(E26)))</f>
        <v/>
      </c>
      <c r="G26" s="16" t="str">
        <f>IF(OR(B26="",D26=""),"",B26*F26)</f>
        <v/>
      </c>
    </row>
    <row r="27">
      <c r="A27" s="12" t="n"/>
      <c r="B27" s="12" t="n"/>
      <c r="C27" s="12" t="n"/>
      <c r="D27" s="13" t="n"/>
      <c r="E27" s="14" t="n"/>
      <c r="F27" s="16" t="str">
        <f>IF(D27="","",D27/(1-N(E27)))</f>
        <v/>
      </c>
      <c r="G27" s="16" t="str">
        <f>IF(OR(B27="",D27=""),"",B27*F27)</f>
        <v/>
      </c>
    </row>
    <row r="28">
      <c r="A28" s="12" t="n"/>
      <c r="B28" s="12" t="n"/>
      <c r="C28" s="12" t="n"/>
      <c r="D28" s="13" t="n"/>
      <c r="E28" s="14" t="n"/>
      <c r="F28" s="16" t="str">
        <f>IF(D28="","",D28/(1-N(E28)))</f>
        <v/>
      </c>
      <c r="G28" s="16" t="str">
        <f>IF(OR(B28="",D28=""),"",B28*F28)</f>
        <v/>
      </c>
    </row>
    <row r="29">
      <c r="A29" s="12" t="n"/>
      <c r="B29" s="12" t="n"/>
      <c r="C29" s="12" t="n"/>
      <c r="D29" s="13" t="n"/>
      <c r="E29" s="14" t="n"/>
      <c r="F29" s="16" t="str">
        <f>IF(D29="","",D29/(1-N(E29)))</f>
        <v/>
      </c>
      <c r="G29" s="16" t="str">
        <f>IF(OR(B29="",D29=""),"",B29*F29)</f>
        <v/>
      </c>
    </row>
    <row r="30">
      <c r="A30" s="12" t="n"/>
      <c r="B30" s="12" t="n"/>
      <c r="C30" s="12" t="n"/>
      <c r="D30" s="13" t="n"/>
      <c r="E30" s="14" t="n"/>
      <c r="F30" s="16" t="str">
        <f>IF(D30="","",D30/(1-N(E30)))</f>
        <v/>
      </c>
      <c r="G30" s="16" t="str">
        <f>IF(OR(B30="",D30=""),"",B30*F30)</f>
        <v/>
      </c>
    </row>
    <row r="32">
      <c r="A32" s="11" t="inlineStr">
        <is>
          <t>Coste total de la receta</t>
        </is>
      </c>
      <c r="B32" s="17">
        <f>SUM(G11:G30)</f>
        <v>0</v>
      </c>
    </row>
    <row r="33">
      <c r="A33" s="11" t="inlineStr">
        <is>
          <t>Coste por ración</t>
        </is>
      </c>
      <c r="B33" s="17" t="str">
        <f>IF(N(B5)=0,"",B32/B5)</f>
        <v/>
      </c>
    </row>
    <row r="34">
      <c r="A34" s="11" t="inlineStr">
        <is>
          <t>Precio de venta sin IVA</t>
        </is>
      </c>
      <c r="B34" s="17" t="str">
        <f>IF(N(B6)=0,"",B6/(1+B7))</f>
        <v/>
      </c>
    </row>
    <row r="35">
      <c r="A35" s="11" t="inlineStr">
        <is>
          <t>Food cost (coste ración ÷ precio sin IVA)</t>
        </is>
      </c>
      <c r="B35" s="18" t="str">
        <f>IF(OR(B33="",B34=""),"",B33/B34)</f>
        <v/>
      </c>
    </row>
    <row r="36">
      <c r="A36" s="11" t="inlineStr">
        <is>
          <t>Margen bruto por ración</t>
        </is>
      </c>
      <c r="B36" s="17" t="str">
        <f>IF(OR(B33="",B34=""),"",B34-B33)</f>
        <v/>
      </c>
    </row>
    <row r="37">
      <c r="A37" s="11" t="inlineStr">
        <is>
          <t>Precio mínimo con IVA para el objetivo</t>
        </is>
      </c>
      <c r="B37" s="17" t="str">
        <f>IF(OR(B33="",N(B8)=0),"",B33/B8*(1+B7))</f>
        <v/>
      </c>
    </row>
    <row r="39">
      <c r="A39" s="19" t="inlineStr">
        <is>
          <t>Coste real = precio ÷ (1 − merma). Food cost = coste por ración ÷ precio sin IVA. Si el food cost supera el objetivo, se pone en rojo.</t>
        </is>
      </c>
    </row>
    <row r="40">
      <c r="A40" s="20" t="inlineStr">
        <is>
          <t>¿Que se calcule solo? Restmatik actualiza el coste de cada plato. Prueba gratis 14 días →</t>
        </is>
      </c>
    </row>
  </sheetData>
  <conditionalFormatting sqref="B35">
    <cfRule type="expression" priority="1" dxfId="0">
      <formula>AND(ISNUMBER(B35),B35&gt;B8)</formula>
    </cfRule>
  </conditionalFormatting>
  <hyperlinks>
    <hyperlink xmlns:r="http://schemas.openxmlformats.org/officeDocument/2006/relationships" ref="A4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9" customWidth="1" min="3" max="3"/>
    <col width="16" customWidth="1" min="4" max="4"/>
    <col width="10" customWidth="1" min="5" max="5"/>
    <col width="16" customWidth="1" min="6" max="6"/>
    <col width="16" customWidth="1" min="7" max="7"/>
  </cols>
  <sheetData>
    <row r="1">
      <c r="A1" s="9" t="inlineStr">
        <is>
          <t>Escandallo de un plato</t>
        </is>
      </c>
    </row>
    <row r="2">
      <c r="A2" s="10" t="inlineStr">
        <is>
          <t>Ejemplo con precios de compra inventados: pon los de tus proveedores.</t>
        </is>
      </c>
    </row>
    <row r="4">
      <c r="A4" s="11" t="inlineStr">
        <is>
          <t>Plato</t>
        </is>
      </c>
      <c r="B4" s="12" t="inlineStr">
        <is>
          <t>Croquetas de jamón (ración de 8)</t>
        </is>
      </c>
    </row>
    <row r="5">
      <c r="A5" s="11" t="inlineStr">
        <is>
          <t>Raciones que salen</t>
        </is>
      </c>
      <c r="B5" s="12" t="n">
        <v>5</v>
      </c>
    </row>
    <row r="6">
      <c r="A6" s="11" t="inlineStr">
        <is>
          <t>Precio de venta con IVA (€)</t>
        </is>
      </c>
      <c r="B6" s="13" t="n">
        <v>9</v>
      </c>
    </row>
    <row r="7">
      <c r="A7" s="11" t="inlineStr">
        <is>
          <t>IVA</t>
        </is>
      </c>
      <c r="B7" s="14" t="n">
        <v>0.1</v>
      </c>
    </row>
    <row r="8">
      <c r="A8" s="11" t="inlineStr">
        <is>
          <t>Food cost objetivo</t>
        </is>
      </c>
      <c r="B8" s="14" t="n">
        <v>0.3</v>
      </c>
    </row>
    <row r="10" ht="32" customHeight="1">
      <c r="A10" s="15" t="inlineStr">
        <is>
          <t>Ingrediente</t>
        </is>
      </c>
      <c r="B10" s="15" t="inlineStr">
        <is>
          <t>Cantidad neta en la receta</t>
        </is>
      </c>
      <c r="C10" s="15" t="inlineStr">
        <is>
          <t>Unidad</t>
        </is>
      </c>
      <c r="D10" s="15" t="inlineStr">
        <is>
          <t>Precio de compra por unidad</t>
        </is>
      </c>
      <c r="E10" s="15" t="inlineStr">
        <is>
          <t>Merma %</t>
        </is>
      </c>
      <c r="F10" s="15" t="inlineStr">
        <is>
          <t>Coste real por unidad neta</t>
        </is>
      </c>
      <c r="G10" s="15" t="inlineStr">
        <is>
          <t>Coste en la receta</t>
        </is>
      </c>
    </row>
    <row r="11">
      <c r="A11" s="12" t="inlineStr">
        <is>
          <t>Leche entera</t>
        </is>
      </c>
      <c r="B11" s="12" t="n">
        <v>1</v>
      </c>
      <c r="C11" s="12" t="inlineStr">
        <is>
          <t>l</t>
        </is>
      </c>
      <c r="D11" s="13" t="n">
        <v>0.95</v>
      </c>
      <c r="E11" s="14" t="n">
        <v>0</v>
      </c>
      <c r="F11" s="16">
        <f>IF(D11="","",D11/(1-N(E11)))</f>
        <v>0.95</v>
      </c>
      <c r="G11" s="16">
        <f>IF(OR(B11="",D11=""),"",B11*F11)</f>
        <v>0.95</v>
      </c>
    </row>
    <row r="12">
      <c r="A12" s="12" t="inlineStr">
        <is>
          <t>Harina de trigo</t>
        </is>
      </c>
      <c r="B12" s="12" t="n">
        <v>0.1</v>
      </c>
      <c r="C12" s="12" t="inlineStr">
        <is>
          <t>kg</t>
        </is>
      </c>
      <c r="D12" s="13" t="n">
        <v>0.9</v>
      </c>
      <c r="E12" s="14" t="n">
        <v>0</v>
      </c>
      <c r="F12" s="16">
        <f>IF(D12="","",D12/(1-N(E12)))</f>
        <v>0.9</v>
      </c>
      <c r="G12" s="16">
        <f>IF(OR(B12="",D12=""),"",B12*F12)</f>
        <v>0.09000000000000001</v>
      </c>
    </row>
    <row r="13">
      <c r="A13" s="12" t="inlineStr">
        <is>
          <t>Mantequilla</t>
        </is>
      </c>
      <c r="B13" s="12" t="n">
        <v>0.1</v>
      </c>
      <c r="C13" s="12" t="inlineStr">
        <is>
          <t>kg</t>
        </is>
      </c>
      <c r="D13" s="13" t="n">
        <v>9</v>
      </c>
      <c r="E13" s="14" t="n">
        <v>0</v>
      </c>
      <c r="F13" s="16">
        <f>IF(D13="","",D13/(1-N(E13)))</f>
        <v>9.0</v>
      </c>
      <c r="G13" s="16">
        <f>IF(OR(B13="",D13=""),"",B13*F13)</f>
        <v>0.9</v>
      </c>
    </row>
    <row r="14">
      <c r="A14" s="12" t="inlineStr">
        <is>
          <t>Jamón serrano en taquitos</t>
        </is>
      </c>
      <c r="B14" s="12" t="n">
        <v>0.15</v>
      </c>
      <c r="C14" s="12" t="inlineStr">
        <is>
          <t>kg</t>
        </is>
      </c>
      <c r="D14" s="13" t="n">
        <v>14</v>
      </c>
      <c r="E14" s="14" t="n">
        <v>0</v>
      </c>
      <c r="F14" s="16">
        <f>IF(D14="","",D14/(1-N(E14)))</f>
        <v>14.0</v>
      </c>
      <c r="G14" s="16">
        <f>IF(OR(B14="",D14=""),"",B14*F14)</f>
        <v>2.1</v>
      </c>
    </row>
    <row r="15">
      <c r="A15" s="12" t="inlineStr">
        <is>
          <t>Cebolla</t>
        </is>
      </c>
      <c r="B15" s="12" t="n">
        <v>0.1</v>
      </c>
      <c r="C15" s="12" t="inlineStr">
        <is>
          <t>kg</t>
        </is>
      </c>
      <c r="D15" s="13" t="n">
        <v>1.5</v>
      </c>
      <c r="E15" s="14" t="n">
        <v>0.1</v>
      </c>
      <c r="F15" s="16">
        <f>IF(D15="","",D15/(1-N(E15)))</f>
        <v>1.6666666666666665</v>
      </c>
      <c r="G15" s="16">
        <f>IF(OR(B15="",D15=""),"",B15*F15)</f>
        <v>0.16666666666666666</v>
      </c>
    </row>
    <row r="16">
      <c r="A16" s="12" t="inlineStr">
        <is>
          <t>Huevos (rebozado)</t>
        </is>
      </c>
      <c r="B16" s="12" t="n">
        <v>2</v>
      </c>
      <c r="C16" s="12" t="inlineStr">
        <is>
          <t>ud</t>
        </is>
      </c>
      <c r="D16" s="13" t="n">
        <v>0.25</v>
      </c>
      <c r="E16" s="14" t="n">
        <v>0</v>
      </c>
      <c r="F16" s="16">
        <f>IF(D16="","",D16/(1-N(E16)))</f>
        <v>0.25</v>
      </c>
      <c r="G16" s="16">
        <f>IF(OR(B16="",D16=""),"",B16*F16)</f>
        <v>0.5</v>
      </c>
    </row>
    <row r="17">
      <c r="A17" s="12" t="inlineStr">
        <is>
          <t>Pan rallado</t>
        </is>
      </c>
      <c r="B17" s="12" t="n">
        <v>0.15</v>
      </c>
      <c r="C17" s="12" t="inlineStr">
        <is>
          <t>kg</t>
        </is>
      </c>
      <c r="D17" s="13" t="n">
        <v>2</v>
      </c>
      <c r="E17" s="14" t="n">
        <v>0</v>
      </c>
      <c r="F17" s="16">
        <f>IF(D17="","",D17/(1-N(E17)))</f>
        <v>2.0</v>
      </c>
      <c r="G17" s="16">
        <f>IF(OR(B17="",D17=""),"",B17*F17)</f>
        <v>0.3</v>
      </c>
    </row>
    <row r="18">
      <c r="A18" s="12" t="inlineStr">
        <is>
          <t>Aceite de fritura (parte proporcional)</t>
        </is>
      </c>
      <c r="B18" s="12" t="n">
        <v>0.1</v>
      </c>
      <c r="C18" s="12" t="inlineStr">
        <is>
          <t>l</t>
        </is>
      </c>
      <c r="D18" s="13" t="n">
        <v>3</v>
      </c>
      <c r="E18" s="14" t="n">
        <v>0</v>
      </c>
      <c r="F18" s="16">
        <f>IF(D18="","",D18/(1-N(E18)))</f>
        <v>3.0</v>
      </c>
      <c r="G18" s="16">
        <f>IF(OR(B18="",D18=""),"",B18*F18)</f>
        <v>0.30000000000000004</v>
      </c>
    </row>
    <row r="19">
      <c r="A19" s="12" t="inlineStr">
        <is>
          <t>Sal, nuez moscada y pimienta</t>
        </is>
      </c>
      <c r="B19" s="12" t="n">
        <v>1</v>
      </c>
      <c r="C19" s="12" t="inlineStr">
        <is>
          <t>ud</t>
        </is>
      </c>
      <c r="D19" s="13" t="n">
        <v>0.05</v>
      </c>
      <c r="E19" s="14" t="n">
        <v>0</v>
      </c>
      <c r="F19" s="16">
        <f>IF(D19="","",D19/(1-N(E19)))</f>
        <v>0.05</v>
      </c>
      <c r="G19" s="16">
        <f>IF(OR(B19="",D19=""),"",B19*F19)</f>
        <v>0.05</v>
      </c>
    </row>
    <row r="20">
      <c r="A20" s="12" t="n"/>
      <c r="B20" s="12" t="n"/>
      <c r="C20" s="12" t="n"/>
      <c r="D20" s="13" t="n"/>
      <c r="E20" s="14" t="n"/>
      <c r="F20" s="16" t="str">
        <f>IF(D20="","",D20/(1-N(E20)))</f>
        <v/>
      </c>
      <c r="G20" s="16" t="str">
        <f>IF(OR(B20="",D20=""),"",B20*F20)</f>
        <v/>
      </c>
    </row>
    <row r="21">
      <c r="A21" s="12" t="n"/>
      <c r="B21" s="12" t="n"/>
      <c r="C21" s="12" t="n"/>
      <c r="D21" s="13" t="n"/>
      <c r="E21" s="14" t="n"/>
      <c r="F21" s="16" t="str">
        <f>IF(D21="","",D21/(1-N(E21)))</f>
        <v/>
      </c>
      <c r="G21" s="16" t="str">
        <f>IF(OR(B21="",D21=""),"",B21*F21)</f>
        <v/>
      </c>
    </row>
    <row r="22">
      <c r="A22" s="12" t="n"/>
      <c r="B22" s="12" t="n"/>
      <c r="C22" s="12" t="n"/>
      <c r="D22" s="13" t="n"/>
      <c r="E22" s="14" t="n"/>
      <c r="F22" s="16" t="str">
        <f>IF(D22="","",D22/(1-N(E22)))</f>
        <v/>
      </c>
      <c r="G22" s="16" t="str">
        <f>IF(OR(B22="",D22=""),"",B22*F22)</f>
        <v/>
      </c>
    </row>
    <row r="23">
      <c r="A23" s="12" t="n"/>
      <c r="B23" s="12" t="n"/>
      <c r="C23" s="12" t="n"/>
      <c r="D23" s="13" t="n"/>
      <c r="E23" s="14" t="n"/>
      <c r="F23" s="16" t="str">
        <f>IF(D23="","",D23/(1-N(E23)))</f>
        <v/>
      </c>
      <c r="G23" s="16" t="str">
        <f>IF(OR(B23="",D23=""),"",B23*F23)</f>
        <v/>
      </c>
    </row>
    <row r="24">
      <c r="A24" s="12" t="n"/>
      <c r="B24" s="12" t="n"/>
      <c r="C24" s="12" t="n"/>
      <c r="D24" s="13" t="n"/>
      <c r="E24" s="14" t="n"/>
      <c r="F24" s="16" t="str">
        <f>IF(D24="","",D24/(1-N(E24)))</f>
        <v/>
      </c>
      <c r="G24" s="16" t="str">
        <f>IF(OR(B24="",D24=""),"",B24*F24)</f>
        <v/>
      </c>
    </row>
    <row r="25">
      <c r="A25" s="12" t="n"/>
      <c r="B25" s="12" t="n"/>
      <c r="C25" s="12" t="n"/>
      <c r="D25" s="13" t="n"/>
      <c r="E25" s="14" t="n"/>
      <c r="F25" s="16" t="str">
        <f>IF(D25="","",D25/(1-N(E25)))</f>
        <v/>
      </c>
      <c r="G25" s="16" t="str">
        <f>IF(OR(B25="",D25=""),"",B25*F25)</f>
        <v/>
      </c>
    </row>
    <row r="26">
      <c r="A26" s="12" t="n"/>
      <c r="B26" s="12" t="n"/>
      <c r="C26" s="12" t="n"/>
      <c r="D26" s="13" t="n"/>
      <c r="E26" s="14" t="n"/>
      <c r="F26" s="16" t="str">
        <f>IF(D26="","",D26/(1-N(E26)))</f>
        <v/>
      </c>
      <c r="G26" s="16" t="str">
        <f>IF(OR(B26="",D26=""),"",B26*F26)</f>
        <v/>
      </c>
    </row>
    <row r="27">
      <c r="A27" s="12" t="n"/>
      <c r="B27" s="12" t="n"/>
      <c r="C27" s="12" t="n"/>
      <c r="D27" s="13" t="n"/>
      <c r="E27" s="14" t="n"/>
      <c r="F27" s="16" t="str">
        <f>IF(D27="","",D27/(1-N(E27)))</f>
        <v/>
      </c>
      <c r="G27" s="16" t="str">
        <f>IF(OR(B27="",D27=""),"",B27*F27)</f>
        <v/>
      </c>
    </row>
    <row r="28">
      <c r="A28" s="12" t="n"/>
      <c r="B28" s="12" t="n"/>
      <c r="C28" s="12" t="n"/>
      <c r="D28" s="13" t="n"/>
      <c r="E28" s="14" t="n"/>
      <c r="F28" s="16" t="str">
        <f>IF(D28="","",D28/(1-N(E28)))</f>
        <v/>
      </c>
      <c r="G28" s="16" t="str">
        <f>IF(OR(B28="",D28=""),"",B28*F28)</f>
        <v/>
      </c>
    </row>
    <row r="29">
      <c r="A29" s="12" t="n"/>
      <c r="B29" s="12" t="n"/>
      <c r="C29" s="12" t="n"/>
      <c r="D29" s="13" t="n"/>
      <c r="E29" s="14" t="n"/>
      <c r="F29" s="16" t="str">
        <f>IF(D29="","",D29/(1-N(E29)))</f>
        <v/>
      </c>
      <c r="G29" s="16" t="str">
        <f>IF(OR(B29="",D29=""),"",B29*F29)</f>
        <v/>
      </c>
    </row>
    <row r="30">
      <c r="A30" s="12" t="n"/>
      <c r="B30" s="12" t="n"/>
      <c r="C30" s="12" t="n"/>
      <c r="D30" s="13" t="n"/>
      <c r="E30" s="14" t="n"/>
      <c r="F30" s="16" t="str">
        <f>IF(D30="","",D30/(1-N(E30)))</f>
        <v/>
      </c>
      <c r="G30" s="16" t="str">
        <f>IF(OR(B30="",D30=""),"",B30*F30)</f>
        <v/>
      </c>
    </row>
    <row r="32">
      <c r="A32" s="11" t="inlineStr">
        <is>
          <t>Coste total de la receta</t>
        </is>
      </c>
      <c r="B32" s="17">
        <f>SUM(G11:G30)</f>
        <v>5.3566666666666665</v>
      </c>
    </row>
    <row r="33">
      <c r="A33" s="11" t="inlineStr">
        <is>
          <t>Coste por ración</t>
        </is>
      </c>
      <c r="B33" s="17">
        <f>IF(N(B5)=0,"",B32/B5)</f>
        <v>1.0713333333333332</v>
      </c>
    </row>
    <row r="34">
      <c r="A34" s="11" t="inlineStr">
        <is>
          <t>Precio de venta sin IVA</t>
        </is>
      </c>
      <c r="B34" s="17">
        <f>IF(N(B6)=0,"",B6/(1+B7))</f>
        <v>8.181818181818182</v>
      </c>
    </row>
    <row r="35">
      <c r="A35" s="11" t="inlineStr">
        <is>
          <t>Food cost (coste ración ÷ precio sin IVA)</t>
        </is>
      </c>
      <c r="B35" s="18">
        <f>IF(OR(B33="",B34=""),"",B33/B34)</f>
        <v>0.13094074074074075</v>
      </c>
    </row>
    <row r="36">
      <c r="A36" s="11" t="inlineStr">
        <is>
          <t>Margen bruto por ración</t>
        </is>
      </c>
      <c r="B36" s="17">
        <f>IF(OR(B33="",B34=""),"",B34-B33)</f>
        <v>7.110484848484848</v>
      </c>
    </row>
    <row r="37">
      <c r="A37" s="11" t="inlineStr">
        <is>
          <t>Precio mínimo con IVA para el objetivo</t>
        </is>
      </c>
      <c r="B37" s="17">
        <f>IF(OR(B33="",N(B8)=0),"",B33/B8*(1+B7))</f>
        <v>3.9282222222222227</v>
      </c>
    </row>
    <row r="39">
      <c r="A39" s="19" t="inlineStr">
        <is>
          <t>Coste real = precio ÷ (1 − merma). Food cost = coste por ración ÷ precio sin IVA. Si el food cost supera el objetivo, se pone en rojo.</t>
        </is>
      </c>
    </row>
    <row r="40">
      <c r="A40" s="20" t="inlineStr">
        <is>
          <t>¿Que se calcule solo? Restmatik actualiza el coste de cada plato. Prueba gratis 14 días →</t>
        </is>
      </c>
    </row>
  </sheetData>
  <conditionalFormatting sqref="B35">
    <cfRule type="expression" priority="1" dxfId="0">
      <formula>AND(ISNUMBER(B35),B35&gt;B8)</formula>
    </cfRule>
  </conditionalFormatting>
  <hyperlinks>
    <hyperlink xmlns:r="http://schemas.openxmlformats.org/officeDocument/2006/relationships" ref="A4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2026-10-20T17:45:53Z</dcterms:created>
  <dcterms:modified xsi:type="dcterms:W3CDTF">2026-10-20T17:45:53Z</dcterms:modified>
</cp:coreProperties>
</file>